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verview" sheetId="1" state="visible" r:id="rId1"/>
    <sheet xmlns:r="http://schemas.openxmlformats.org/officeDocument/2006/relationships" name="Inputs" sheetId="2" state="visible" r:id="rId2"/>
    <sheet xmlns:r="http://schemas.openxmlformats.org/officeDocument/2006/relationships" name="Sizing" sheetId="3" state="visible" r:id="rId3"/>
    <sheet xmlns:r="http://schemas.openxmlformats.org/officeDocument/2006/relationships" name="Loss_Thermal" sheetId="4" state="visible" r:id="rId4"/>
    <sheet xmlns:r="http://schemas.openxmlformats.org/officeDocument/2006/relationships" name="Validation" sheetId="5" state="visible" r:id="rId5"/>
    <sheet xmlns:r="http://schemas.openxmlformats.org/officeDocument/2006/relationships" name="Note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  <font>
      <name val="Consolas"/>
    </font>
  </fonts>
  <fills count="4">
    <fill>
      <patternFill/>
    </fill>
    <fill>
      <patternFill patternType="gray125"/>
    </fill>
    <fill>
      <patternFill patternType="solid">
        <fgColor rgb="00EEF6FF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2" fillId="2" borderId="1" pivotButton="0" quotePrefix="0" xfId="0"/>
    <xf numFmtId="0" fontId="0" fillId="3" borderId="1" pivotButton="0" quotePrefix="0" xfId="0"/>
    <xf numFmtId="0" fontId="3" fillId="0" borderId="0" pivotButton="0" quotePrefix="0" xfId="0"/>
    <xf numFmtId="0" fontId="0" fillId="0" borderId="1" pivotButton="0" quotePrefix="0" xfId="0"/>
    <xf numFmtId="0" fontId="4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28" customWidth="1" min="1" max="1"/>
    <col width="80" customWidth="1" min="2" max="2"/>
  </cols>
  <sheetData>
    <row r="1">
      <c r="A1" s="1" t="inlineStr">
        <is>
          <t>Isolated DC-DC with Gate Driver — Sizing Worksheet</t>
        </is>
      </c>
    </row>
    <row r="3">
      <c r="A3" s="2" t="inlineStr">
        <is>
          <t>Purpose</t>
        </is>
      </c>
      <c r="B3" t="inlineStr">
        <is>
          <t>Quickly estimate hold-up, inrush (dV/dt), path loss, gate-drive power, and thermal headroom for isolated converters with SR or bridge drivers.</t>
        </is>
      </c>
    </row>
    <row r="5">
      <c r="A5" s="2" t="inlineStr">
        <is>
          <t>Sheets</t>
        </is>
      </c>
    </row>
    <row r="6">
      <c r="A6" s="3" t="inlineStr">
        <is>
          <t>Inputs</t>
        </is>
      </c>
      <c r="B6" s="4" t="inlineStr">
        <is>
          <t>Design constraints and assumptions.</t>
        </is>
      </c>
    </row>
    <row r="7">
      <c r="A7" s="3" t="inlineStr">
        <is>
          <t>Sizing</t>
        </is>
      </c>
      <c r="B7" s="4" t="inlineStr">
        <is>
          <t>C_hold, inrush (dV/dt), and transformer/gate-drive quick sizing.</t>
        </is>
      </c>
    </row>
    <row r="8">
      <c r="A8" s="3" t="inlineStr">
        <is>
          <t>Loss_Thermal</t>
        </is>
      </c>
      <c r="B8" s="4" t="inlineStr">
        <is>
          <t>I²R and gate-drive power; junction-temp estimate.</t>
        </is>
      </c>
    </row>
    <row r="9">
      <c r="A9" s="3" t="inlineStr">
        <is>
          <t>Validation</t>
        </is>
      </c>
      <c r="B9" s="4" t="inlineStr">
        <is>
          <t>Worst-case matrix and pass/fail capture.</t>
        </is>
      </c>
    </row>
    <row r="10">
      <c r="A10" s="3" t="inlineStr">
        <is>
          <t>Notes</t>
        </is>
      </c>
      <c r="B10" s="4" t="inlineStr">
        <is>
          <t>Free-form notes.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8" customWidth="1" min="1" max="1"/>
    <col width="22" customWidth="1" min="2" max="2"/>
    <col width="22" customWidth="1" min="3" max="3"/>
    <col width="40" customWidth="1" min="4" max="4"/>
  </cols>
  <sheetData>
    <row r="1">
      <c r="A1" s="5" t="inlineStr">
        <is>
          <t>Key Inputs</t>
        </is>
      </c>
    </row>
    <row r="3">
      <c r="A3" s="3" t="inlineStr">
        <is>
          <t>Parameter</t>
        </is>
      </c>
      <c r="B3" s="3" t="inlineStr">
        <is>
          <t>Value</t>
        </is>
      </c>
      <c r="C3" s="3" t="inlineStr">
        <is>
          <t>Unit</t>
        </is>
      </c>
      <c r="D3" s="3" t="inlineStr">
        <is>
          <t>Notes</t>
        </is>
      </c>
    </row>
    <row r="4">
      <c r="A4" s="4" t="inlineStr">
        <is>
          <t>Topology</t>
        </is>
      </c>
      <c r="B4" s="6" t="inlineStr">
        <is>
          <t>Flyback (ACF)</t>
        </is>
      </c>
      <c r="C4" s="6" t="inlineStr"/>
      <c r="D4" s="6" t="inlineStr">
        <is>
          <t>Flyback/Forward/LLC/PSFB</t>
        </is>
      </c>
    </row>
    <row r="5">
      <c r="A5" s="4" t="inlineStr">
        <is>
          <t>VIN_min</t>
        </is>
      </c>
      <c r="B5" s="6" t="n">
        <v>36</v>
      </c>
      <c r="C5" s="6" t="inlineStr">
        <is>
          <t>V</t>
        </is>
      </c>
      <c r="D5" s="6" t="inlineStr">
        <is>
          <t>Minimum bus (e.g., PoE 37–57V → 36V worst-case)</t>
        </is>
      </c>
    </row>
    <row r="6">
      <c r="A6" s="4" t="inlineStr">
        <is>
          <t>VIN_max</t>
        </is>
      </c>
      <c r="B6" s="6" t="n">
        <v>57</v>
      </c>
      <c r="C6" s="6" t="inlineStr">
        <is>
          <t>V</t>
        </is>
      </c>
      <c r="D6" s="6" t="inlineStr"/>
    </row>
    <row r="7">
      <c r="A7" s="4" t="inlineStr">
        <is>
          <t>VOUT</t>
        </is>
      </c>
      <c r="B7" s="6" t="n">
        <v>12</v>
      </c>
      <c r="C7" s="6" t="inlineStr">
        <is>
          <t>V</t>
        </is>
      </c>
      <c r="D7" s="6" t="inlineStr"/>
    </row>
    <row r="8">
      <c r="A8" s="4" t="inlineStr">
        <is>
          <t>IOUT_avg</t>
        </is>
      </c>
      <c r="B8" s="6" t="n">
        <v>2</v>
      </c>
      <c r="C8" s="6" t="inlineStr">
        <is>
          <t>A</t>
        </is>
      </c>
      <c r="D8" s="6" t="inlineStr"/>
    </row>
    <row r="9">
      <c r="A9" s="4" t="inlineStr">
        <is>
          <t>IOUT_peak</t>
        </is>
      </c>
      <c r="B9" s="6" t="n">
        <v>4</v>
      </c>
      <c r="C9" s="6" t="inlineStr">
        <is>
          <t>A</t>
        </is>
      </c>
      <c r="D9" s="6" t="inlineStr"/>
    </row>
    <row r="10">
      <c r="A10" s="4" t="inlineStr">
        <is>
          <t>Efficiency_guess</t>
        </is>
      </c>
      <c r="B10" s="6" t="n">
        <v>0.9</v>
      </c>
      <c r="C10" s="6" t="inlineStr"/>
      <c r="D10" s="6" t="inlineStr">
        <is>
          <t>Initial estimate; refined after loss calc</t>
        </is>
      </c>
    </row>
    <row r="11">
      <c r="A11" s="4" t="inlineStr">
        <is>
          <t>C_load_total</t>
        </is>
      </c>
      <c r="B11" s="6" t="n">
        <v>0.00044</v>
      </c>
      <c r="C11" s="6" t="inlineStr">
        <is>
          <t>F</t>
        </is>
      </c>
      <c r="D11" s="6" t="inlineStr">
        <is>
          <t>Sum of output bulk caps</t>
        </is>
      </c>
    </row>
    <row r="12">
      <c r="A12" s="4" t="inlineStr">
        <is>
          <t>ESR_equiv</t>
        </is>
      </c>
      <c r="B12" s="6" t="n">
        <v>0.02</v>
      </c>
      <c r="C12" s="6" t="inlineStr">
        <is>
          <t>Ω</t>
        </is>
      </c>
      <c r="D12" s="6" t="inlineStr">
        <is>
          <t>Approx ESR at switching ripple freq</t>
        </is>
      </c>
    </row>
    <row r="13">
      <c r="A13" s="4" t="inlineStr">
        <is>
          <t>dv_dt_limit</t>
        </is>
      </c>
      <c r="B13" s="6" t="n">
        <v>2</v>
      </c>
      <c r="C13" s="6" t="inlineStr">
        <is>
          <t>V/ms</t>
        </is>
      </c>
      <c r="D13" s="6" t="inlineStr">
        <is>
          <t>Desired output ramp rate</t>
        </is>
      </c>
    </row>
    <row r="14">
      <c r="A14" s="4" t="inlineStr">
        <is>
          <t>Connector_I_peak</t>
        </is>
      </c>
      <c r="B14" s="6" t="n">
        <v>1.5</v>
      </c>
      <c r="C14" s="6" t="inlineStr">
        <is>
          <t>A</t>
        </is>
      </c>
      <c r="D14" s="6" t="inlineStr">
        <is>
          <t>Peak per connector spec</t>
        </is>
      </c>
    </row>
    <row r="15">
      <c r="A15" s="4" t="inlineStr">
        <is>
          <t>FET_Rds_hot</t>
        </is>
      </c>
      <c r="B15" s="6" t="n">
        <v>0.01</v>
      </c>
      <c r="C15" s="6" t="inlineStr">
        <is>
          <t>Ω</t>
        </is>
      </c>
      <c r="D15" s="6" t="inlineStr">
        <is>
          <t>Primary FET hot Rds(on) (sum if parallel)</t>
        </is>
      </c>
    </row>
    <row r="16">
      <c r="A16" s="4" t="inlineStr">
        <is>
          <t>SR_Rds_hot</t>
        </is>
      </c>
      <c r="B16" s="6" t="n">
        <v>0.01</v>
      </c>
      <c r="C16" s="6" t="inlineStr">
        <is>
          <t>Ω</t>
        </is>
      </c>
      <c r="D16" s="6" t="inlineStr">
        <is>
          <t>Secondary SR FET hot Rds(on) (sum if parallel)</t>
        </is>
      </c>
    </row>
    <row r="17">
      <c r="A17" s="4" t="inlineStr">
        <is>
          <t>Gate_drive_V</t>
        </is>
      </c>
      <c r="B17" s="6" t="n">
        <v>10</v>
      </c>
      <c r="C17" s="6" t="inlineStr">
        <is>
          <t>V</t>
        </is>
      </c>
      <c r="D17" s="6" t="inlineStr">
        <is>
          <t>Typical gate swing for primary FET(s)</t>
        </is>
      </c>
    </row>
    <row r="18">
      <c r="A18" s="4" t="inlineStr">
        <is>
          <t>Gate_charge_total</t>
        </is>
      </c>
      <c r="B18" s="6" t="n">
        <v>3e-08</v>
      </c>
      <c r="C18" s="6" t="inlineStr">
        <is>
          <t>C</t>
        </is>
      </c>
      <c r="D18" s="6" t="inlineStr">
        <is>
          <t>Total Qg@Vgate for primary FET(s)</t>
        </is>
      </c>
    </row>
    <row r="19">
      <c r="A19" s="4" t="inlineStr">
        <is>
          <t>Switch_freq</t>
        </is>
      </c>
      <c r="B19" s="6" t="n">
        <v>250000</v>
      </c>
      <c r="C19" s="6" t="inlineStr">
        <is>
          <t>Hz</t>
        </is>
      </c>
      <c r="D19" s="6" t="inlineStr">
        <is>
          <t>Switching frequency</t>
        </is>
      </c>
    </row>
    <row r="20">
      <c r="A20" s="4" t="inlineStr">
        <is>
          <t>Theta_JA</t>
        </is>
      </c>
      <c r="B20" s="6" t="n">
        <v>35</v>
      </c>
      <c r="C20" s="6" t="inlineStr">
        <is>
          <t>°C/W</t>
        </is>
      </c>
      <c r="D20" s="6" t="inlineStr">
        <is>
          <t>Board + package estimate</t>
        </is>
      </c>
    </row>
    <row r="21">
      <c r="A21" s="4" t="inlineStr">
        <is>
          <t>Ambient_T</t>
        </is>
      </c>
      <c r="B21" s="6" t="n">
        <v>40</v>
      </c>
      <c r="C21" s="6" t="inlineStr">
        <is>
          <t>°C</t>
        </is>
      </c>
      <c r="D21" s="6" t="inlineStr">
        <is>
          <t>Max ambient around power stage</t>
        </is>
      </c>
    </row>
    <row r="22">
      <c r="A22" s="4" t="inlineStr">
        <is>
          <t>HoldUp_dV_allow</t>
        </is>
      </c>
      <c r="B22" s="6" t="n">
        <v>0.3</v>
      </c>
      <c r="C22" s="6" t="inlineStr">
        <is>
          <t>V</t>
        </is>
      </c>
      <c r="D22" s="6" t="inlineStr">
        <is>
          <t>Allowable Vout droop during brownout</t>
        </is>
      </c>
    </row>
    <row r="23">
      <c r="A23" s="4" t="inlineStr">
        <is>
          <t>Switchover_dt</t>
        </is>
      </c>
      <c r="B23" s="6" t="n">
        <v>0.001</v>
      </c>
      <c r="C23" s="6" t="inlineStr">
        <is>
          <t>s</t>
        </is>
      </c>
      <c r="D23" s="6" t="inlineStr">
        <is>
          <t>Duration to sustain output (e.g., 1ms)</t>
        </is>
      </c>
    </row>
  </sheetData>
  <dataValidations count="1">
    <dataValidation sqref="B4" showErrorMessage="1" showInputMessage="1" allowBlank="1" type="list">
      <formula1>"Flyback (PWM),Flyback (ACF),Forward,LLC,PSFB"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cols>
    <col width="32" customWidth="1" min="1" max="1"/>
    <col width="22" customWidth="1" min="2" max="2"/>
    <col width="22" customWidth="1" min="3" max="3"/>
    <col width="50" customWidth="1" min="4" max="4"/>
  </cols>
  <sheetData>
    <row r="1">
      <c r="A1" s="5" t="inlineStr">
        <is>
          <t>Quick Sizing</t>
        </is>
      </c>
    </row>
    <row r="3">
      <c r="A3" s="3" t="inlineStr">
        <is>
          <t>Item</t>
        </is>
      </c>
      <c r="B3" s="3" t="inlineStr">
        <is>
          <t>Result</t>
        </is>
      </c>
      <c r="C3" s="3" t="inlineStr">
        <is>
          <t>Unit</t>
        </is>
      </c>
      <c r="D3" s="3" t="inlineStr">
        <is>
          <t>Formula / Source</t>
        </is>
      </c>
    </row>
    <row r="4">
      <c r="A4" s="4" t="inlineStr">
        <is>
          <t>Output Power (avg)</t>
        </is>
      </c>
      <c r="B4" s="7">
        <f>Inputs!B8*Inputs!B6</f>
        <v/>
      </c>
      <c r="C4" s="6" t="inlineStr">
        <is>
          <t>W</t>
        </is>
      </c>
      <c r="D4" s="6" t="inlineStr">
        <is>
          <t>VOUT*IOUT_avg</t>
        </is>
      </c>
    </row>
    <row r="5">
      <c r="A5" s="4" t="inlineStr">
        <is>
          <t>Input Power</t>
        </is>
      </c>
      <c r="B5" s="7">
        <f>B4/Inputs!B10</f>
        <v/>
      </c>
      <c r="C5" s="6" t="inlineStr">
        <is>
          <t>W</t>
        </is>
      </c>
      <c r="D5" s="6" t="inlineStr">
        <is>
          <t>Pout/eff</t>
        </is>
      </c>
    </row>
    <row r="6">
      <c r="A6" s="4" t="inlineStr">
        <is>
          <t>Inrush current (target)</t>
        </is>
      </c>
      <c r="B6" s="7">
        <f>Inputs!B9*Inputs!B11/1000</f>
        <v/>
      </c>
      <c r="C6" s="6" t="inlineStr">
        <is>
          <t>A</t>
        </is>
      </c>
      <c r="D6" s="6" t="inlineStr">
        <is>
          <t>I_inrush=C_load·dV/dt (V/ms→V/s)</t>
        </is>
      </c>
    </row>
    <row r="7">
      <c r="A7" s="4" t="inlineStr">
        <is>
          <t>Connector peak OK?</t>
        </is>
      </c>
      <c r="B7" s="7">
        <f>IF(B6&lt;=Inputs!B12, "Yes","Check")</f>
        <v/>
      </c>
      <c r="C7" s="6" t="inlineStr"/>
      <c r="D7" s="6" t="inlineStr">
        <is>
          <t>Compare to connector rating</t>
        </is>
      </c>
    </row>
    <row r="8">
      <c r="A8" s="4" t="inlineStr">
        <is>
          <t>Hold-up capacitance (min)</t>
        </is>
      </c>
      <c r="B8" s="7">
        <f>Inputs!B20*Inputs!B21/Inputs!B19</f>
        <v/>
      </c>
      <c r="C8" s="6" t="inlineStr">
        <is>
          <t>F</t>
        </is>
      </c>
      <c r="D8" s="6" t="inlineStr">
        <is>
          <t>C_hold ≥ I_load·Δt/ΔV</t>
        </is>
      </c>
    </row>
    <row r="9">
      <c r="A9" s="4" t="inlineStr">
        <is>
          <t>Primary FET gate-drive power</t>
        </is>
      </c>
      <c r="B9" s="7">
        <f>Inputs!B15*Inputs!B16*Inputs!B17</f>
        <v/>
      </c>
      <c r="C9" s="6" t="inlineStr">
        <is>
          <t>W</t>
        </is>
      </c>
      <c r="D9" s="6" t="inlineStr">
        <is>
          <t>Pg = Qg·Vg·fsw</t>
        </is>
      </c>
    </row>
    <row r="10">
      <c r="A10" s="4" t="inlineStr">
        <is>
          <t>Primary copper+FET drop (approx)</t>
        </is>
      </c>
      <c r="B10" s="7">
        <f>Inputs!B5*Inputs!B13</f>
        <v/>
      </c>
      <c r="C10" s="6" t="inlineStr">
        <is>
          <t>V</t>
        </is>
      </c>
      <c r="D10" s="6" t="inlineStr">
        <is>
          <t>I_avg * Rds(on)hot (rough)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cols>
    <col width="32" customWidth="1" min="1" max="1"/>
    <col width="22" customWidth="1" min="2" max="2"/>
    <col width="22" customWidth="1" min="3" max="3"/>
    <col width="50" customWidth="1" min="4" max="4"/>
  </cols>
  <sheetData>
    <row r="1">
      <c r="A1" s="5" t="inlineStr">
        <is>
          <t>Loss &amp; Thermal</t>
        </is>
      </c>
    </row>
    <row r="3">
      <c r="A3" s="3" t="inlineStr">
        <is>
          <t>Loss Item</t>
        </is>
      </c>
      <c r="B3" s="3" t="inlineStr">
        <is>
          <t>Value</t>
        </is>
      </c>
      <c r="C3" s="3" t="inlineStr">
        <is>
          <t>Unit</t>
        </is>
      </c>
      <c r="D3" s="3" t="inlineStr">
        <is>
          <t>Notes</t>
        </is>
      </c>
    </row>
    <row r="4">
      <c r="A4" s="4" t="inlineStr">
        <is>
          <t>Primary FET I²R loss</t>
        </is>
      </c>
      <c r="B4" s="7">
        <f>Inputs!B6^2*Inputs!B13</f>
        <v/>
      </c>
      <c r="C4" s="6" t="inlineStr">
        <is>
          <t>W</t>
        </is>
      </c>
      <c r="D4" s="6" t="inlineStr">
        <is>
          <t>Avg estimate (use ripple-aware model if needed)</t>
        </is>
      </c>
    </row>
    <row r="5">
      <c r="A5" s="4" t="inlineStr">
        <is>
          <t>SR FET I²R loss</t>
        </is>
      </c>
      <c r="B5" s="7">
        <f>Inputs!B6^2*Inputs!B14</f>
        <v/>
      </c>
      <c r="C5" s="6" t="inlineStr">
        <is>
          <t>W</t>
        </is>
      </c>
      <c r="D5" s="6" t="inlineStr">
        <is>
          <t>Avg estimate</t>
        </is>
      </c>
    </row>
    <row r="6">
      <c r="A6" s="4" t="inlineStr">
        <is>
          <t>Gate-drive power (primary)</t>
        </is>
      </c>
      <c r="B6" s="7">
        <f>Sizing!B8</f>
        <v/>
      </c>
      <c r="C6" s="6" t="inlineStr">
        <is>
          <t>W</t>
        </is>
      </c>
      <c r="D6" s="6" t="inlineStr">
        <is>
          <t>From Sizing</t>
        </is>
      </c>
    </row>
    <row r="7">
      <c r="A7" s="4" t="inlineStr">
        <is>
          <t>Estimated total loss</t>
        </is>
      </c>
      <c r="B7" s="7">
        <f>SUM(B4:B6)</f>
        <v/>
      </c>
      <c r="C7" s="6" t="inlineStr">
        <is>
          <t>W</t>
        </is>
      </c>
      <c r="D7" s="6" t="inlineStr">
        <is>
          <t>Partial (excludes magnetics &amp; switching)</t>
        </is>
      </c>
    </row>
    <row r="8">
      <c r="A8" s="4" t="inlineStr">
        <is>
          <t>Junction rise (ΔTj)</t>
        </is>
      </c>
      <c r="B8" s="7">
        <f>B7*Inputs!B18</f>
        <v/>
      </c>
      <c r="C8" s="6" t="inlineStr">
        <is>
          <t>°C</t>
        </is>
      </c>
      <c r="D8" s="6" t="inlineStr">
        <is>
          <t>ΔT = P*θJA</t>
        </is>
      </c>
    </row>
    <row r="9">
      <c r="A9" s="4" t="inlineStr">
        <is>
          <t>Junction temp (Tj)</t>
        </is>
      </c>
      <c r="B9" s="7">
        <f>Inputs!B19+B8</f>
        <v/>
      </c>
      <c r="C9" s="6" t="inlineStr">
        <is>
          <t>°C</t>
        </is>
      </c>
      <c r="D9" s="6" t="inlineStr">
        <is>
          <t>Tamb + ΔT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24" customWidth="1" min="7" max="7"/>
  </cols>
  <sheetData>
    <row r="1">
      <c r="A1" s="5" t="inlineStr">
        <is>
          <t>Worst-Case Matrix</t>
        </is>
      </c>
    </row>
    <row r="3">
      <c r="A3" s="3" t="inlineStr">
        <is>
          <t>Case</t>
        </is>
      </c>
      <c r="B3" s="3" t="inlineStr">
        <is>
          <t>Temp</t>
        </is>
      </c>
      <c r="C3" s="3" t="inlineStr">
        <is>
          <t>C_load</t>
        </is>
      </c>
      <c r="D3" s="3" t="inlineStr">
        <is>
          <t>Load</t>
        </is>
      </c>
      <c r="E3" s="3" t="inlineStr">
        <is>
          <t>ΔV (mV)</t>
        </is>
      </c>
      <c r="F3" s="3" t="inlineStr">
        <is>
          <t>Δt (µs)</t>
        </is>
      </c>
      <c r="G3" s="3" t="inlineStr">
        <is>
          <t>Pass/Fail</t>
        </is>
      </c>
    </row>
    <row r="4">
      <c r="A4" s="4" t="inlineStr">
        <is>
          <t>Case 1</t>
        </is>
      </c>
      <c r="B4" s="6" t="n"/>
      <c r="C4" s="6" t="n"/>
      <c r="D4" s="6" t="n"/>
      <c r="E4" s="6" t="n"/>
      <c r="F4" s="6" t="n"/>
      <c r="G4" s="6" t="n"/>
    </row>
    <row r="5">
      <c r="A5" s="4" t="inlineStr">
        <is>
          <t>Case 2</t>
        </is>
      </c>
      <c r="B5" s="6" t="n"/>
      <c r="C5" s="6" t="n"/>
      <c r="D5" s="6" t="n"/>
      <c r="E5" s="6" t="n"/>
      <c r="F5" s="6" t="n"/>
      <c r="G5" s="6" t="n"/>
    </row>
    <row r="6">
      <c r="A6" s="4" t="inlineStr">
        <is>
          <t>Case 3</t>
        </is>
      </c>
      <c r="B6" s="6" t="n"/>
      <c r="C6" s="6" t="n"/>
      <c r="D6" s="6" t="n"/>
      <c r="E6" s="6" t="n"/>
      <c r="F6" s="6" t="n"/>
      <c r="G6" s="6" t="n"/>
    </row>
    <row r="7">
      <c r="A7" s="4" t="inlineStr">
        <is>
          <t>Case 4</t>
        </is>
      </c>
      <c r="B7" s="6" t="n"/>
      <c r="C7" s="6" t="n"/>
      <c r="D7" s="6" t="n"/>
      <c r="E7" s="6" t="n"/>
      <c r="F7" s="6" t="n"/>
      <c r="G7" s="6" t="n"/>
    </row>
    <row r="8">
      <c r="A8" s="4" t="inlineStr">
        <is>
          <t>Case 5</t>
        </is>
      </c>
      <c r="B8" s="6" t="n"/>
      <c r="C8" s="6" t="n"/>
      <c r="D8" s="6" t="n"/>
      <c r="E8" s="6" t="n"/>
      <c r="F8" s="6" t="n"/>
      <c r="G8" s="6" t="n"/>
    </row>
    <row r="9">
      <c r="A9" s="4" t="inlineStr">
        <is>
          <t>Case 6</t>
        </is>
      </c>
      <c r="B9" s="6" t="n"/>
      <c r="C9" s="6" t="n"/>
      <c r="D9" s="6" t="n"/>
      <c r="E9" s="6" t="n"/>
      <c r="F9" s="6" t="n"/>
      <c r="G9" s="6" t="n"/>
    </row>
    <row r="10">
      <c r="A10" s="4" t="inlineStr">
        <is>
          <t>Case 7</t>
        </is>
      </c>
      <c r="B10" s="6" t="n"/>
      <c r="C10" s="6" t="n"/>
      <c r="D10" s="6" t="n"/>
      <c r="E10" s="6" t="n"/>
      <c r="F10" s="6" t="n"/>
      <c r="G10" s="6" t="n"/>
    </row>
    <row r="11">
      <c r="A11" s="4" t="inlineStr">
        <is>
          <t>Case 8</t>
        </is>
      </c>
      <c r="B11" s="6" t="n"/>
      <c r="C11" s="6" t="n"/>
      <c r="D11" s="6" t="n"/>
      <c r="E11" s="6" t="n"/>
      <c r="F11" s="6" t="n"/>
      <c r="G11" s="6" t="n"/>
    </row>
    <row r="12">
      <c r="A12" s="4" t="inlineStr">
        <is>
          <t>Case 9</t>
        </is>
      </c>
      <c r="B12" s="6" t="n"/>
      <c r="C12" s="6" t="n"/>
      <c r="D12" s="6" t="n"/>
      <c r="E12" s="6" t="n"/>
      <c r="F12" s="6" t="n"/>
      <c r="G12" s="6" t="n"/>
    </row>
    <row r="13">
      <c r="A13" s="4" t="inlineStr">
        <is>
          <t>Case 10</t>
        </is>
      </c>
      <c r="B13" s="6" t="n"/>
      <c r="C13" s="6" t="n"/>
      <c r="D13" s="6" t="n"/>
      <c r="E13" s="6" t="n"/>
      <c r="F13" s="6" t="n"/>
      <c r="G13" s="6" t="n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39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5" t="inlineStr">
        <is>
          <t>Notes</t>
        </is>
      </c>
    </row>
    <row r="3">
      <c r="A3" s="6" t="n"/>
    </row>
    <row r="4">
      <c r="A4" s="6" t="n"/>
    </row>
    <row r="5">
      <c r="A5" s="6" t="n"/>
    </row>
    <row r="6">
      <c r="A6" s="6" t="n"/>
    </row>
    <row r="7">
      <c r="A7" s="6" t="n"/>
    </row>
    <row r="8">
      <c r="A8" s="6" t="n"/>
    </row>
    <row r="9">
      <c r="A9" s="6" t="n"/>
    </row>
    <row r="10">
      <c r="A10" s="6" t="n"/>
    </row>
    <row r="11">
      <c r="A11" s="6" t="n"/>
    </row>
    <row r="12">
      <c r="A12" s="6" t="n"/>
    </row>
    <row r="13">
      <c r="A13" s="6" t="n"/>
    </row>
    <row r="14">
      <c r="A14" s="6" t="n"/>
    </row>
    <row r="15">
      <c r="A15" s="6" t="n"/>
    </row>
    <row r="16">
      <c r="A16" s="6" t="n"/>
    </row>
    <row r="17">
      <c r="A17" s="6" t="n"/>
    </row>
    <row r="18">
      <c r="A18" s="6" t="n"/>
    </row>
    <row r="19">
      <c r="A19" s="6" t="n"/>
    </row>
    <row r="20">
      <c r="A20" s="6" t="n"/>
    </row>
    <row r="21">
      <c r="A21" s="6" t="n"/>
    </row>
    <row r="22">
      <c r="A22" s="6" t="n"/>
    </row>
    <row r="23">
      <c r="A23" s="6" t="n"/>
    </row>
    <row r="24">
      <c r="A24" s="6" t="n"/>
    </row>
    <row r="25">
      <c r="A25" s="6" t="n"/>
    </row>
    <row r="26">
      <c r="A26" s="6" t="n"/>
    </row>
    <row r="27">
      <c r="A27" s="6" t="n"/>
    </row>
    <row r="28">
      <c r="A28" s="6" t="n"/>
    </row>
    <row r="29">
      <c r="A29" s="6" t="n"/>
    </row>
    <row r="30">
      <c r="A30" s="6" t="n"/>
    </row>
    <row r="31">
      <c r="A31" s="6" t="n"/>
    </row>
    <row r="32">
      <c r="A32" s="6" t="n"/>
    </row>
    <row r="33">
      <c r="A33" s="6" t="n"/>
    </row>
    <row r="34">
      <c r="A34" s="6" t="n"/>
    </row>
    <row r="35">
      <c r="A35" s="6" t="n"/>
    </row>
    <row r="36">
      <c r="A36" s="6" t="n"/>
    </row>
    <row r="37">
      <c r="A37" s="6" t="n"/>
    </row>
    <row r="38">
      <c r="A38" s="6" t="n"/>
    </row>
    <row r="39">
      <c r="A39" s="6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2025-10-20T02:48:51Z</dcterms:created>
  <dcterms:modified xmlns:dcterms="http://purl.org/dc/terms/" xmlns:xsi="http://www.w3.org/2001/XMLSchema-instance" xsi:type="dcterms:W3CDTF">2025-10-20T02:48:51Z</dcterms:modified>
</cp:coreProperties>
</file>